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תחרויות\2018\"/>
    </mc:Choice>
  </mc:AlternateContent>
  <bookViews>
    <workbookView xWindow="0" yWindow="0" windowWidth="14340" windowHeight="6375"/>
  </bookViews>
  <sheets>
    <sheet name="גיליון1" sheetId="1" r:id="rId1"/>
    <sheet name="גיליון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5" i="1" l="1"/>
  <c r="L35" i="1"/>
  <c r="M35" i="1"/>
  <c r="E35" i="1"/>
  <c r="D35" i="1"/>
  <c r="M1" i="1"/>
  <c r="I5" i="1" s="1"/>
  <c r="K5" i="1" s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 l="1"/>
  <c r="F36" i="1" s="1"/>
  <c r="I31" i="1"/>
  <c r="K31" i="1" s="1"/>
  <c r="I27" i="1"/>
  <c r="K27" i="1" s="1"/>
  <c r="I23" i="1"/>
  <c r="K23" i="1" s="1"/>
  <c r="I19" i="1"/>
  <c r="K19" i="1" s="1"/>
  <c r="I15" i="1"/>
  <c r="K15" i="1" s="1"/>
  <c r="I11" i="1"/>
  <c r="K11" i="1" s="1"/>
  <c r="I7" i="1"/>
  <c r="K7" i="1" s="1"/>
  <c r="I32" i="1"/>
  <c r="K32" i="1" s="1"/>
  <c r="I28" i="1"/>
  <c r="K28" i="1" s="1"/>
  <c r="I24" i="1"/>
  <c r="K24" i="1" s="1"/>
  <c r="I20" i="1"/>
  <c r="K20" i="1" s="1"/>
  <c r="I16" i="1"/>
  <c r="K16" i="1" s="1"/>
  <c r="I12" i="1"/>
  <c r="K12" i="1" s="1"/>
  <c r="I8" i="1"/>
  <c r="K8" i="1" s="1"/>
  <c r="I34" i="1"/>
  <c r="K34" i="1" s="1"/>
  <c r="I30" i="1"/>
  <c r="K30" i="1" s="1"/>
  <c r="I26" i="1"/>
  <c r="K26" i="1" s="1"/>
  <c r="I22" i="1"/>
  <c r="K22" i="1" s="1"/>
  <c r="I18" i="1"/>
  <c r="K18" i="1" s="1"/>
  <c r="I14" i="1"/>
  <c r="K14" i="1" s="1"/>
  <c r="I10" i="1"/>
  <c r="K10" i="1" s="1"/>
  <c r="I6" i="1"/>
  <c r="I33" i="1"/>
  <c r="K33" i="1" s="1"/>
  <c r="I29" i="1"/>
  <c r="K29" i="1" s="1"/>
  <c r="I25" i="1"/>
  <c r="K25" i="1" s="1"/>
  <c r="I21" i="1"/>
  <c r="K21" i="1" s="1"/>
  <c r="I17" i="1"/>
  <c r="K17" i="1" s="1"/>
  <c r="I13" i="1"/>
  <c r="K13" i="1" s="1"/>
  <c r="I9" i="1"/>
  <c r="K9" i="1" s="1"/>
  <c r="K6" i="1" l="1"/>
  <c r="K35" i="1" s="1"/>
  <c r="K36" i="1" s="1"/>
  <c r="G2" i="1" s="1"/>
  <c r="I35" i="1"/>
</calcChain>
</file>

<file path=xl/sharedStrings.xml><?xml version="1.0" encoding="utf-8"?>
<sst xmlns="http://schemas.openxmlformats.org/spreadsheetml/2006/main" count="26" uniqueCount="23">
  <si>
    <t>שם התחרות:</t>
  </si>
  <si>
    <t xml:space="preserve">שם המוסד: </t>
  </si>
  <si>
    <t>מגבלת עלות טיסה</t>
  </si>
  <si>
    <t>עלות טיסה בפועל</t>
  </si>
  <si>
    <t>אסמכתא</t>
  </si>
  <si>
    <t>הערות</t>
  </si>
  <si>
    <t>מגבלת עלות אש"ל</t>
  </si>
  <si>
    <t>עלות אש"ל בפועל</t>
  </si>
  <si>
    <t>חריגה על חשבון המוסד</t>
  </si>
  <si>
    <t>שם</t>
  </si>
  <si>
    <t>משתתף / מלווה</t>
  </si>
  <si>
    <t>חריגה על חשבון המוסד2</t>
  </si>
  <si>
    <t>עלות טיסה</t>
  </si>
  <si>
    <t>תאריך יציאה</t>
  </si>
  <si>
    <t>תאריך חזרה</t>
  </si>
  <si>
    <t>סה"כ ימים</t>
  </si>
  <si>
    <t>תאריכי הקול קורא</t>
  </si>
  <si>
    <t>מס"ד</t>
  </si>
  <si>
    <t>פרטי המשתתפים</t>
  </si>
  <si>
    <t>עלויות טיסה</t>
  </si>
  <si>
    <t>עלויות אש"ל</t>
  </si>
  <si>
    <t>סה"כ ממשרד המדע והטכנולגיה</t>
  </si>
  <si>
    <t>סה"כ עלות בפועל ממשרד המדע והטכנולוגיה: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</si>
</sst>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_ &quot;₪&quot;\ * #,##0_ ;_ &quot;₪&quot;\ * \-#,##0_ ;_ &quot;₪&quot;\ * &quot;-&quot;??_ ;_ @_ "/>
  </numFmts>
  <fonts count="3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Border="1"/>
    <xf numFmtId="164" fontId="0" fillId="0" borderId="0" xfId="1" applyNumberFormat="1" applyFont="1"/>
    <xf numFmtId="14" fontId="0" fillId="0" borderId="0" xfId="0" applyNumberFormat="1"/>
    <xf numFmtId="1" fontId="0" fillId="0" borderId="0" xfId="0" applyNumberForma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44" fontId="0" fillId="0" borderId="4" xfId="1" applyFont="1" applyBorder="1" applyProtection="1">
      <protection locked="0"/>
    </xf>
    <xf numFmtId="0" fontId="0" fillId="0" borderId="0" xfId="0" applyBorder="1" applyProtection="1">
      <protection locked="0"/>
    </xf>
    <xf numFmtId="0" fontId="0" fillId="0" borderId="5" xfId="0" applyBorder="1" applyProtection="1">
      <protection locked="0"/>
    </xf>
    <xf numFmtId="0" fontId="0" fillId="4" borderId="0" xfId="0" applyFill="1"/>
    <xf numFmtId="44" fontId="2" fillId="0" borderId="6" xfId="0" applyNumberFormat="1" applyFont="1" applyBorder="1"/>
    <xf numFmtId="0" fontId="0" fillId="3" borderId="0" xfId="0" applyFill="1" applyAlignment="1" applyProtection="1">
      <alignment horizontal="center"/>
      <protection locked="0"/>
    </xf>
    <xf numFmtId="0" fontId="0" fillId="4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0" xfId="0" applyFill="1" applyAlignment="1" applyProtection="1">
      <alignment horizontal="center"/>
      <protection locked="0"/>
    </xf>
    <xf numFmtId="0" fontId="0" fillId="0" borderId="7" xfId="0" applyBorder="1" applyAlignment="1">
      <alignment horizontal="center"/>
    </xf>
  </cellXfs>
  <cellStyles count="2">
    <cellStyle name="Currency" xfId="1" builtinId="4"/>
    <cellStyle name="Normal" xfId="0" builtinId="0"/>
  </cellStyles>
  <dxfs count="13">
    <dxf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protection locked="0" hidden="0"/>
    </dxf>
    <dxf>
      <border diagonalUp="0" diagonalDown="0" outline="0">
        <left/>
        <right/>
        <top/>
        <bottom style="medium">
          <color indexed="64"/>
        </bottom>
      </border>
    </dxf>
    <dxf>
      <protection locked="0" hidden="0"/>
    </dxf>
    <dxf>
      <border diagonalUp="0" diagonalDown="0" outline="0">
        <left/>
        <right/>
        <top/>
        <bottom style="medium">
          <color indexed="64"/>
        </bottom>
      </border>
    </dxf>
    <dxf>
      <border diagonalUp="0" diagonalDown="0" outline="0">
        <left/>
        <right/>
        <top/>
        <bottom style="medium">
          <color indexed="64"/>
        </bottom>
      </border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34" formatCode="_ &quot;₪&quot;\ * #,##0.00_ ;_ &quot;₪&quot;\ * \-#,##0.00_ ;_ &quot;₪&quot;\ * &quot;-&quot;??_ ;_ @_ "/>
      <border diagonalUp="0" diagonalDown="0" outline="0">
        <left style="medium">
          <color indexed="64"/>
        </left>
        <right/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protection locked="0" hidden="0"/>
    </dxf>
    <dxf>
      <protection locked="0" hidden="0"/>
    </dxf>
    <dxf>
      <protection locked="0" hidden="0"/>
    </dxf>
    <dxf>
      <numFmt numFmtId="0" formatCode="General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טבלה1" displayName="טבלה1" ref="A4:C34" totalsRowShown="0">
  <autoFilter ref="A4:C34"/>
  <tableColumns count="3">
    <tableColumn id="1" name="מס&quot;ד"/>
    <tableColumn id="2" name="שם"/>
    <tableColumn id="3" name="משתתף / מלווה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טבלה2" displayName="טבלה2" ref="I4:M35" totalsRowCount="1">
  <autoFilter ref="I4:M34"/>
  <tableColumns count="5">
    <tableColumn id="1" name="מגבלת עלות אש&quot;ל" totalsRowFunction="sum">
      <calculatedColumnFormula>400*MIN($M$1,6)</calculatedColumnFormula>
    </tableColumn>
    <tableColumn id="2" name="עלות אש&quot;ל בפועל" totalsRowFunction="sum" dataDxfId="12"/>
    <tableColumn id="3" name="חריגה על חשבון המוסד2" totalsRowFunction="sum" dataDxfId="11">
      <calculatedColumnFormula>IF((J5-I5)&gt;0,J5-I5," ")</calculatedColumnFormula>
    </tableColumn>
    <tableColumn id="4" name="אסמכתא" totalsRowFunction="sum" dataDxfId="10"/>
    <tableColumn id="5" name="הערות" totalsRowFunction="sum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טבלה3" displayName="טבלה3" ref="D4:H35" totalsRowCount="1">
  <autoFilter ref="D4:H34"/>
  <tableColumns count="5">
    <tableColumn id="1" name="מגבלת עלות טיסה" totalsRowFunction="sum" dataDxfId="8" totalsRowDxfId="7" dataCellStyle="Currency"/>
    <tableColumn id="2" name="עלות טיסה בפועל" totalsRowFunction="sum" dataDxfId="6" totalsRowDxfId="5"/>
    <tableColumn id="3" name="חריגה על חשבון המוסד" totalsRowFunction="sum" totalsRowDxfId="4">
      <calculatedColumnFormula>IF((E5-D5)&gt;0,E5-D5," ")</calculatedColumnFormula>
    </tableColumn>
    <tableColumn id="4" name="אסמכתא" dataDxfId="3" totalsRowDxfId="2"/>
    <tableColumn id="5" name="הערות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rightToLeft="1" tabSelected="1" workbookViewId="0">
      <selection activeCell="G8" sqref="G8"/>
    </sheetView>
  </sheetViews>
  <sheetFormatPr defaultRowHeight="14.25" x14ac:dyDescent="0.2"/>
  <cols>
    <col min="2" max="2" width="10.875" bestFit="1" customWidth="1"/>
    <col min="3" max="3" width="14.75" bestFit="1" customWidth="1"/>
    <col min="4" max="4" width="16.75" bestFit="1" customWidth="1"/>
    <col min="5" max="5" width="16.125" bestFit="1" customWidth="1"/>
    <col min="6" max="6" width="20.75" bestFit="1" customWidth="1"/>
    <col min="7" max="7" width="9.5" bestFit="1" customWidth="1"/>
    <col min="8" max="8" width="12.125" customWidth="1"/>
    <col min="9" max="9" width="17.25" bestFit="1" customWidth="1"/>
    <col min="10" max="10" width="15.25" customWidth="1"/>
    <col min="11" max="11" width="20.375" customWidth="1"/>
    <col min="12" max="12" width="10.5" bestFit="1" customWidth="1"/>
  </cols>
  <sheetData>
    <row r="1" spans="1:13" x14ac:dyDescent="0.2">
      <c r="A1" t="s">
        <v>1</v>
      </c>
      <c r="B1" s="20"/>
      <c r="C1" s="20"/>
      <c r="E1" t="s">
        <v>0</v>
      </c>
      <c r="F1" s="20"/>
      <c r="G1" s="20"/>
      <c r="J1" t="s">
        <v>13</v>
      </c>
      <c r="K1" s="15"/>
      <c r="L1" t="s">
        <v>15</v>
      </c>
      <c r="M1" s="4">
        <f>DATEDIF(K1,K2,"d")</f>
        <v>0</v>
      </c>
    </row>
    <row r="2" spans="1:13" ht="15" thickBot="1" x14ac:dyDescent="0.25">
      <c r="E2" s="21" t="s">
        <v>22</v>
      </c>
      <c r="F2" s="21"/>
      <c r="G2">
        <f>F36+K36</f>
        <v>0</v>
      </c>
      <c r="J2" t="s">
        <v>14</v>
      </c>
      <c r="K2" s="15"/>
    </row>
    <row r="3" spans="1:13" x14ac:dyDescent="0.2">
      <c r="A3" s="17" t="s">
        <v>18</v>
      </c>
      <c r="B3" s="18"/>
      <c r="C3" s="18"/>
      <c r="D3" s="17" t="s">
        <v>19</v>
      </c>
      <c r="E3" s="18"/>
      <c r="F3" s="18"/>
      <c r="G3" s="18"/>
      <c r="H3" s="19"/>
      <c r="I3" s="17" t="s">
        <v>20</v>
      </c>
      <c r="J3" s="18"/>
      <c r="K3" s="18"/>
      <c r="L3" s="18"/>
      <c r="M3" s="19"/>
    </row>
    <row r="4" spans="1:13" x14ac:dyDescent="0.2">
      <c r="A4" s="5" t="s">
        <v>17</v>
      </c>
      <c r="B4" s="1" t="s">
        <v>9</v>
      </c>
      <c r="C4" s="1" t="s">
        <v>10</v>
      </c>
      <c r="D4" s="5" t="s">
        <v>2</v>
      </c>
      <c r="E4" s="1" t="s">
        <v>3</v>
      </c>
      <c r="F4" s="1" t="s">
        <v>8</v>
      </c>
      <c r="G4" s="1" t="s">
        <v>4</v>
      </c>
      <c r="H4" s="6" t="s">
        <v>5</v>
      </c>
      <c r="I4" s="5" t="s">
        <v>6</v>
      </c>
      <c r="J4" s="1" t="s">
        <v>7</v>
      </c>
      <c r="K4" s="1" t="s">
        <v>11</v>
      </c>
      <c r="L4" s="1" t="s">
        <v>4</v>
      </c>
      <c r="M4" s="6" t="s">
        <v>5</v>
      </c>
    </row>
    <row r="5" spans="1:13" x14ac:dyDescent="0.2">
      <c r="A5" s="5">
        <v>1</v>
      </c>
      <c r="B5" s="1"/>
      <c r="C5" s="1"/>
      <c r="D5" s="10"/>
      <c r="E5" s="11"/>
      <c r="F5" s="1" t="str">
        <f t="shared" ref="F5:F34" si="0">IF((E5-D5)&gt;0,E5-D5," ")</f>
        <v xml:space="preserve"> </v>
      </c>
      <c r="G5" s="11"/>
      <c r="H5" s="12"/>
      <c r="I5" s="5">
        <f t="shared" ref="I5:I34" si="1">400*MIN($M$1,6)</f>
        <v>0</v>
      </c>
      <c r="J5" s="11"/>
      <c r="K5" s="1" t="str">
        <f t="shared" ref="K5:K34" si="2">IF((J5-I5)&gt;0,J5-I5," ")</f>
        <v xml:space="preserve"> </v>
      </c>
      <c r="L5" s="11"/>
      <c r="M5" s="12"/>
    </row>
    <row r="6" spans="1:13" x14ac:dyDescent="0.2">
      <c r="A6" s="5">
        <v>2</v>
      </c>
      <c r="B6" s="1"/>
      <c r="C6" s="1"/>
      <c r="D6" s="10"/>
      <c r="E6" s="11"/>
      <c r="F6" s="1" t="str">
        <f t="shared" si="0"/>
        <v xml:space="preserve"> </v>
      </c>
      <c r="G6" s="11"/>
      <c r="H6" s="12"/>
      <c r="I6" s="5">
        <f t="shared" si="1"/>
        <v>0</v>
      </c>
      <c r="J6" s="11"/>
      <c r="K6" s="1" t="str">
        <f t="shared" si="2"/>
        <v xml:space="preserve"> </v>
      </c>
      <c r="L6" s="11"/>
      <c r="M6" s="12"/>
    </row>
    <row r="7" spans="1:13" x14ac:dyDescent="0.2">
      <c r="A7" s="5">
        <v>3</v>
      </c>
      <c r="B7" s="1"/>
      <c r="C7" s="1"/>
      <c r="D7" s="10"/>
      <c r="E7" s="11"/>
      <c r="F7" s="1" t="str">
        <f t="shared" si="0"/>
        <v xml:space="preserve"> </v>
      </c>
      <c r="G7" s="11"/>
      <c r="H7" s="12"/>
      <c r="I7" s="5">
        <f t="shared" si="1"/>
        <v>0</v>
      </c>
      <c r="J7" s="11"/>
      <c r="K7" s="1" t="str">
        <f t="shared" si="2"/>
        <v xml:space="preserve"> </v>
      </c>
      <c r="L7" s="11"/>
      <c r="M7" s="12"/>
    </row>
    <row r="8" spans="1:13" x14ac:dyDescent="0.2">
      <c r="A8" s="5">
        <v>4</v>
      </c>
      <c r="B8" s="1"/>
      <c r="C8" s="1"/>
      <c r="D8" s="10"/>
      <c r="E8" s="11"/>
      <c r="F8" s="1" t="str">
        <f t="shared" si="0"/>
        <v xml:space="preserve"> </v>
      </c>
      <c r="G8" s="11"/>
      <c r="H8" s="12"/>
      <c r="I8" s="5">
        <f t="shared" si="1"/>
        <v>0</v>
      </c>
      <c r="J8" s="11"/>
      <c r="K8" s="1" t="str">
        <f t="shared" si="2"/>
        <v xml:space="preserve"> </v>
      </c>
      <c r="L8" s="11"/>
      <c r="M8" s="12"/>
    </row>
    <row r="9" spans="1:13" x14ac:dyDescent="0.2">
      <c r="A9" s="5">
        <v>5</v>
      </c>
      <c r="B9" s="1"/>
      <c r="C9" s="1"/>
      <c r="D9" s="10"/>
      <c r="E9" s="11"/>
      <c r="F9" s="1" t="str">
        <f t="shared" si="0"/>
        <v xml:space="preserve"> </v>
      </c>
      <c r="G9" s="11"/>
      <c r="H9" s="12"/>
      <c r="I9" s="5">
        <f t="shared" si="1"/>
        <v>0</v>
      </c>
      <c r="J9" s="11"/>
      <c r="K9" s="1" t="str">
        <f t="shared" si="2"/>
        <v xml:space="preserve"> </v>
      </c>
      <c r="L9" s="11"/>
      <c r="M9" s="12"/>
    </row>
    <row r="10" spans="1:13" x14ac:dyDescent="0.2">
      <c r="A10" s="5">
        <v>6</v>
      </c>
      <c r="B10" s="1"/>
      <c r="C10" s="1"/>
      <c r="D10" s="10"/>
      <c r="E10" s="11"/>
      <c r="F10" s="1" t="str">
        <f t="shared" si="0"/>
        <v xml:space="preserve"> </v>
      </c>
      <c r="G10" s="11"/>
      <c r="H10" s="12"/>
      <c r="I10" s="5">
        <f t="shared" si="1"/>
        <v>0</v>
      </c>
      <c r="J10" s="11"/>
      <c r="K10" s="1" t="str">
        <f t="shared" si="2"/>
        <v xml:space="preserve"> </v>
      </c>
      <c r="L10" s="11"/>
      <c r="M10" s="12"/>
    </row>
    <row r="11" spans="1:13" x14ac:dyDescent="0.2">
      <c r="A11" s="5">
        <v>7</v>
      </c>
      <c r="B11" s="1"/>
      <c r="C11" s="1"/>
      <c r="D11" s="10"/>
      <c r="E11" s="11"/>
      <c r="F11" s="1" t="str">
        <f t="shared" si="0"/>
        <v xml:space="preserve"> </v>
      </c>
      <c r="G11" s="11"/>
      <c r="H11" s="12"/>
      <c r="I11" s="5">
        <f t="shared" si="1"/>
        <v>0</v>
      </c>
      <c r="J11" s="11"/>
      <c r="K11" s="1" t="str">
        <f t="shared" si="2"/>
        <v xml:space="preserve"> </v>
      </c>
      <c r="L11" s="11"/>
      <c r="M11" s="12"/>
    </row>
    <row r="12" spans="1:13" x14ac:dyDescent="0.2">
      <c r="A12" s="5">
        <v>8</v>
      </c>
      <c r="B12" s="1"/>
      <c r="C12" s="1"/>
      <c r="D12" s="10"/>
      <c r="E12" s="11"/>
      <c r="F12" s="1" t="str">
        <f t="shared" si="0"/>
        <v xml:space="preserve"> </v>
      </c>
      <c r="G12" s="11"/>
      <c r="H12" s="12"/>
      <c r="I12" s="5">
        <f t="shared" si="1"/>
        <v>0</v>
      </c>
      <c r="J12" s="11"/>
      <c r="K12" s="1" t="str">
        <f t="shared" si="2"/>
        <v xml:space="preserve"> </v>
      </c>
      <c r="L12" s="11"/>
      <c r="M12" s="12"/>
    </row>
    <row r="13" spans="1:13" x14ac:dyDescent="0.2">
      <c r="A13" s="5">
        <v>9</v>
      </c>
      <c r="B13" s="1"/>
      <c r="C13" s="1"/>
      <c r="D13" s="10"/>
      <c r="E13" s="11"/>
      <c r="F13" s="1" t="str">
        <f t="shared" si="0"/>
        <v xml:space="preserve"> </v>
      </c>
      <c r="G13" s="11"/>
      <c r="H13" s="12"/>
      <c r="I13" s="5">
        <f t="shared" si="1"/>
        <v>0</v>
      </c>
      <c r="J13" s="11"/>
      <c r="K13" s="1" t="str">
        <f t="shared" si="2"/>
        <v xml:space="preserve"> </v>
      </c>
      <c r="L13" s="11"/>
      <c r="M13" s="12"/>
    </row>
    <row r="14" spans="1:13" x14ac:dyDescent="0.2">
      <c r="A14" s="5">
        <v>10</v>
      </c>
      <c r="B14" s="1"/>
      <c r="C14" s="1"/>
      <c r="D14" s="10"/>
      <c r="E14" s="11"/>
      <c r="F14" s="1" t="str">
        <f t="shared" si="0"/>
        <v xml:space="preserve"> </v>
      </c>
      <c r="G14" s="11"/>
      <c r="H14" s="12"/>
      <c r="I14" s="5">
        <f t="shared" si="1"/>
        <v>0</v>
      </c>
      <c r="J14" s="11"/>
      <c r="K14" s="1" t="str">
        <f t="shared" si="2"/>
        <v xml:space="preserve"> </v>
      </c>
      <c r="L14" s="11"/>
      <c r="M14" s="12"/>
    </row>
    <row r="15" spans="1:13" x14ac:dyDescent="0.2">
      <c r="A15" s="5">
        <v>11</v>
      </c>
      <c r="B15" s="1"/>
      <c r="C15" s="1"/>
      <c r="D15" s="10"/>
      <c r="E15" s="11"/>
      <c r="F15" s="1" t="str">
        <f t="shared" si="0"/>
        <v xml:space="preserve"> </v>
      </c>
      <c r="G15" s="11"/>
      <c r="H15" s="12"/>
      <c r="I15" s="5">
        <f t="shared" si="1"/>
        <v>0</v>
      </c>
      <c r="J15" s="11"/>
      <c r="K15" s="1" t="str">
        <f t="shared" si="2"/>
        <v xml:space="preserve"> </v>
      </c>
      <c r="L15" s="11"/>
      <c r="M15" s="12"/>
    </row>
    <row r="16" spans="1:13" x14ac:dyDescent="0.2">
      <c r="A16" s="5">
        <v>12</v>
      </c>
      <c r="B16" s="1"/>
      <c r="C16" s="1"/>
      <c r="D16" s="10"/>
      <c r="E16" s="11"/>
      <c r="F16" s="1" t="str">
        <f t="shared" si="0"/>
        <v xml:space="preserve"> </v>
      </c>
      <c r="G16" s="11"/>
      <c r="H16" s="12"/>
      <c r="I16" s="5">
        <f t="shared" si="1"/>
        <v>0</v>
      </c>
      <c r="J16" s="11"/>
      <c r="K16" s="1" t="str">
        <f t="shared" si="2"/>
        <v xml:space="preserve"> </v>
      </c>
      <c r="L16" s="11"/>
      <c r="M16" s="12"/>
    </row>
    <row r="17" spans="1:13" x14ac:dyDescent="0.2">
      <c r="A17" s="5">
        <v>13</v>
      </c>
      <c r="B17" s="1"/>
      <c r="C17" s="1"/>
      <c r="D17" s="10"/>
      <c r="E17" s="11"/>
      <c r="F17" s="1" t="str">
        <f t="shared" si="0"/>
        <v xml:space="preserve"> </v>
      </c>
      <c r="G17" s="11"/>
      <c r="H17" s="12"/>
      <c r="I17" s="5">
        <f t="shared" si="1"/>
        <v>0</v>
      </c>
      <c r="J17" s="11"/>
      <c r="K17" s="1" t="str">
        <f t="shared" si="2"/>
        <v xml:space="preserve"> </v>
      </c>
      <c r="L17" s="11"/>
      <c r="M17" s="12"/>
    </row>
    <row r="18" spans="1:13" x14ac:dyDescent="0.2">
      <c r="A18" s="5">
        <v>14</v>
      </c>
      <c r="B18" s="1"/>
      <c r="C18" s="1"/>
      <c r="D18" s="10"/>
      <c r="E18" s="11"/>
      <c r="F18" s="1" t="str">
        <f t="shared" si="0"/>
        <v xml:space="preserve"> </v>
      </c>
      <c r="G18" s="11"/>
      <c r="H18" s="12"/>
      <c r="I18" s="5">
        <f t="shared" si="1"/>
        <v>0</v>
      </c>
      <c r="J18" s="11"/>
      <c r="K18" s="1" t="str">
        <f t="shared" si="2"/>
        <v xml:space="preserve"> </v>
      </c>
      <c r="L18" s="11"/>
      <c r="M18" s="12"/>
    </row>
    <row r="19" spans="1:13" x14ac:dyDescent="0.2">
      <c r="A19" s="5">
        <v>15</v>
      </c>
      <c r="B19" s="1"/>
      <c r="C19" s="1"/>
      <c r="D19" s="10"/>
      <c r="E19" s="11"/>
      <c r="F19" s="1" t="str">
        <f t="shared" si="0"/>
        <v xml:space="preserve"> </v>
      </c>
      <c r="G19" s="11"/>
      <c r="H19" s="12"/>
      <c r="I19" s="5">
        <f t="shared" si="1"/>
        <v>0</v>
      </c>
      <c r="J19" s="11"/>
      <c r="K19" s="1" t="str">
        <f t="shared" si="2"/>
        <v xml:space="preserve"> </v>
      </c>
      <c r="L19" s="11"/>
      <c r="M19" s="12"/>
    </row>
    <row r="20" spans="1:13" x14ac:dyDescent="0.2">
      <c r="A20" s="5">
        <v>16</v>
      </c>
      <c r="B20" s="1"/>
      <c r="C20" s="1"/>
      <c r="D20" s="10"/>
      <c r="E20" s="11"/>
      <c r="F20" s="1" t="str">
        <f t="shared" si="0"/>
        <v xml:space="preserve"> </v>
      </c>
      <c r="G20" s="11"/>
      <c r="H20" s="12"/>
      <c r="I20" s="5">
        <f t="shared" si="1"/>
        <v>0</v>
      </c>
      <c r="J20" s="11"/>
      <c r="K20" s="1" t="str">
        <f t="shared" si="2"/>
        <v xml:space="preserve"> </v>
      </c>
      <c r="L20" s="11"/>
      <c r="M20" s="12"/>
    </row>
    <row r="21" spans="1:13" x14ac:dyDescent="0.2">
      <c r="A21" s="5">
        <v>17</v>
      </c>
      <c r="B21" s="1"/>
      <c r="C21" s="1"/>
      <c r="D21" s="10"/>
      <c r="E21" s="11"/>
      <c r="F21" s="1" t="str">
        <f t="shared" si="0"/>
        <v xml:space="preserve"> </v>
      </c>
      <c r="G21" s="11"/>
      <c r="H21" s="12"/>
      <c r="I21" s="5">
        <f t="shared" si="1"/>
        <v>0</v>
      </c>
      <c r="J21" s="11"/>
      <c r="K21" s="1" t="str">
        <f t="shared" si="2"/>
        <v xml:space="preserve"> </v>
      </c>
      <c r="L21" s="11"/>
      <c r="M21" s="12"/>
    </row>
    <row r="22" spans="1:13" x14ac:dyDescent="0.2">
      <c r="A22" s="5">
        <v>18</v>
      </c>
      <c r="B22" s="1"/>
      <c r="C22" s="1"/>
      <c r="D22" s="10"/>
      <c r="E22" s="11"/>
      <c r="F22" s="1" t="str">
        <f t="shared" si="0"/>
        <v xml:space="preserve"> </v>
      </c>
      <c r="G22" s="11"/>
      <c r="H22" s="12"/>
      <c r="I22" s="5">
        <f t="shared" si="1"/>
        <v>0</v>
      </c>
      <c r="J22" s="11"/>
      <c r="K22" s="1" t="str">
        <f t="shared" si="2"/>
        <v xml:space="preserve"> </v>
      </c>
      <c r="L22" s="11"/>
      <c r="M22" s="12"/>
    </row>
    <row r="23" spans="1:13" x14ac:dyDescent="0.2">
      <c r="A23" s="5">
        <v>19</v>
      </c>
      <c r="B23" s="1"/>
      <c r="C23" s="1"/>
      <c r="D23" s="10"/>
      <c r="E23" s="11"/>
      <c r="F23" s="1" t="str">
        <f t="shared" si="0"/>
        <v xml:space="preserve"> </v>
      </c>
      <c r="G23" s="11"/>
      <c r="H23" s="12"/>
      <c r="I23" s="5">
        <f t="shared" si="1"/>
        <v>0</v>
      </c>
      <c r="J23" s="11"/>
      <c r="K23" s="1" t="str">
        <f t="shared" si="2"/>
        <v xml:space="preserve"> </v>
      </c>
      <c r="L23" s="11"/>
      <c r="M23" s="12"/>
    </row>
    <row r="24" spans="1:13" x14ac:dyDescent="0.2">
      <c r="A24" s="5">
        <v>20</v>
      </c>
      <c r="B24" s="1"/>
      <c r="C24" s="1"/>
      <c r="D24" s="10"/>
      <c r="E24" s="11"/>
      <c r="F24" s="1" t="str">
        <f t="shared" si="0"/>
        <v xml:space="preserve"> </v>
      </c>
      <c r="G24" s="11"/>
      <c r="H24" s="12"/>
      <c r="I24" s="5">
        <f t="shared" si="1"/>
        <v>0</v>
      </c>
      <c r="J24" s="11"/>
      <c r="K24" s="1" t="str">
        <f t="shared" si="2"/>
        <v xml:space="preserve"> </v>
      </c>
      <c r="L24" s="11"/>
      <c r="M24" s="12"/>
    </row>
    <row r="25" spans="1:13" x14ac:dyDescent="0.2">
      <c r="A25" s="5">
        <v>21</v>
      </c>
      <c r="B25" s="1"/>
      <c r="C25" s="1"/>
      <c r="D25" s="10"/>
      <c r="E25" s="11"/>
      <c r="F25" s="1" t="str">
        <f t="shared" si="0"/>
        <v xml:space="preserve"> </v>
      </c>
      <c r="G25" s="11"/>
      <c r="H25" s="12"/>
      <c r="I25" s="5">
        <f t="shared" si="1"/>
        <v>0</v>
      </c>
      <c r="J25" s="11"/>
      <c r="K25" s="1" t="str">
        <f t="shared" si="2"/>
        <v xml:space="preserve"> </v>
      </c>
      <c r="L25" s="11"/>
      <c r="M25" s="12"/>
    </row>
    <row r="26" spans="1:13" x14ac:dyDescent="0.2">
      <c r="A26" s="5">
        <v>22</v>
      </c>
      <c r="B26" s="1"/>
      <c r="C26" s="1"/>
      <c r="D26" s="10"/>
      <c r="E26" s="11"/>
      <c r="F26" s="1" t="str">
        <f t="shared" si="0"/>
        <v xml:space="preserve"> </v>
      </c>
      <c r="G26" s="11"/>
      <c r="H26" s="12"/>
      <c r="I26" s="5">
        <f t="shared" si="1"/>
        <v>0</v>
      </c>
      <c r="J26" s="11"/>
      <c r="K26" s="1" t="str">
        <f t="shared" si="2"/>
        <v xml:space="preserve"> </v>
      </c>
      <c r="L26" s="11"/>
      <c r="M26" s="12"/>
    </row>
    <row r="27" spans="1:13" x14ac:dyDescent="0.2">
      <c r="A27" s="5">
        <v>23</v>
      </c>
      <c r="B27" s="1"/>
      <c r="C27" s="1"/>
      <c r="D27" s="10"/>
      <c r="E27" s="11"/>
      <c r="F27" s="1" t="str">
        <f t="shared" si="0"/>
        <v xml:space="preserve"> </v>
      </c>
      <c r="G27" s="11"/>
      <c r="H27" s="12"/>
      <c r="I27" s="5">
        <f t="shared" si="1"/>
        <v>0</v>
      </c>
      <c r="J27" s="11"/>
      <c r="K27" s="1" t="str">
        <f t="shared" si="2"/>
        <v xml:space="preserve"> </v>
      </c>
      <c r="L27" s="11"/>
      <c r="M27" s="12"/>
    </row>
    <row r="28" spans="1:13" x14ac:dyDescent="0.2">
      <c r="A28" s="5">
        <v>24</v>
      </c>
      <c r="B28" s="1"/>
      <c r="C28" s="1"/>
      <c r="D28" s="10"/>
      <c r="E28" s="11"/>
      <c r="F28" s="1" t="str">
        <f t="shared" si="0"/>
        <v xml:space="preserve"> </v>
      </c>
      <c r="G28" s="11"/>
      <c r="H28" s="12"/>
      <c r="I28" s="5">
        <f t="shared" si="1"/>
        <v>0</v>
      </c>
      <c r="J28" s="11"/>
      <c r="K28" s="1" t="str">
        <f t="shared" si="2"/>
        <v xml:space="preserve"> </v>
      </c>
      <c r="L28" s="11"/>
      <c r="M28" s="12"/>
    </row>
    <row r="29" spans="1:13" x14ac:dyDescent="0.2">
      <c r="A29" s="5">
        <v>25</v>
      </c>
      <c r="B29" s="1"/>
      <c r="C29" s="1"/>
      <c r="D29" s="10"/>
      <c r="E29" s="11"/>
      <c r="F29" s="1" t="str">
        <f t="shared" si="0"/>
        <v xml:space="preserve"> </v>
      </c>
      <c r="G29" s="11"/>
      <c r="H29" s="12"/>
      <c r="I29" s="5">
        <f t="shared" si="1"/>
        <v>0</v>
      </c>
      <c r="J29" s="11"/>
      <c r="K29" s="1" t="str">
        <f t="shared" si="2"/>
        <v xml:space="preserve"> </v>
      </c>
      <c r="L29" s="11"/>
      <c r="M29" s="12"/>
    </row>
    <row r="30" spans="1:13" x14ac:dyDescent="0.2">
      <c r="A30" s="5">
        <v>26</v>
      </c>
      <c r="B30" s="1"/>
      <c r="C30" s="1"/>
      <c r="D30" s="10"/>
      <c r="E30" s="11"/>
      <c r="F30" s="1" t="str">
        <f t="shared" si="0"/>
        <v xml:space="preserve"> </v>
      </c>
      <c r="G30" s="11"/>
      <c r="H30" s="12"/>
      <c r="I30" s="5">
        <f t="shared" si="1"/>
        <v>0</v>
      </c>
      <c r="J30" s="11"/>
      <c r="K30" s="1" t="str">
        <f t="shared" si="2"/>
        <v xml:space="preserve"> </v>
      </c>
      <c r="L30" s="11"/>
      <c r="M30" s="12"/>
    </row>
    <row r="31" spans="1:13" x14ac:dyDescent="0.2">
      <c r="A31" s="5">
        <v>27</v>
      </c>
      <c r="B31" s="1"/>
      <c r="C31" s="1"/>
      <c r="D31" s="10"/>
      <c r="E31" s="11"/>
      <c r="F31" s="1" t="str">
        <f t="shared" si="0"/>
        <v xml:space="preserve"> </v>
      </c>
      <c r="G31" s="11"/>
      <c r="H31" s="12"/>
      <c r="I31" s="5">
        <f t="shared" si="1"/>
        <v>0</v>
      </c>
      <c r="J31" s="11"/>
      <c r="K31" s="1" t="str">
        <f t="shared" si="2"/>
        <v xml:space="preserve"> </v>
      </c>
      <c r="L31" s="11"/>
      <c r="M31" s="12"/>
    </row>
    <row r="32" spans="1:13" x14ac:dyDescent="0.2">
      <c r="A32" s="5">
        <v>28</v>
      </c>
      <c r="B32" s="1"/>
      <c r="C32" s="1"/>
      <c r="D32" s="10"/>
      <c r="E32" s="11"/>
      <c r="F32" s="1" t="str">
        <f t="shared" si="0"/>
        <v xml:space="preserve"> </v>
      </c>
      <c r="G32" s="11"/>
      <c r="H32" s="12"/>
      <c r="I32" s="5">
        <f t="shared" si="1"/>
        <v>0</v>
      </c>
      <c r="J32" s="11"/>
      <c r="K32" s="1" t="str">
        <f t="shared" si="2"/>
        <v xml:space="preserve"> </v>
      </c>
      <c r="L32" s="11"/>
      <c r="M32" s="12"/>
    </row>
    <row r="33" spans="1:13" x14ac:dyDescent="0.2">
      <c r="A33" s="5">
        <v>29</v>
      </c>
      <c r="B33" s="1"/>
      <c r="C33" s="1"/>
      <c r="D33" s="10"/>
      <c r="E33" s="11"/>
      <c r="F33" s="1" t="str">
        <f t="shared" si="0"/>
        <v xml:space="preserve"> </v>
      </c>
      <c r="G33" s="11"/>
      <c r="H33" s="12"/>
      <c r="I33" s="5">
        <f t="shared" si="1"/>
        <v>0</v>
      </c>
      <c r="J33" s="11"/>
      <c r="K33" s="1" t="str">
        <f t="shared" si="2"/>
        <v xml:space="preserve"> </v>
      </c>
      <c r="L33" s="11"/>
      <c r="M33" s="12"/>
    </row>
    <row r="34" spans="1:13" ht="15" thickBot="1" x14ac:dyDescent="0.25">
      <c r="A34" s="7">
        <v>30</v>
      </c>
      <c r="B34" s="8"/>
      <c r="C34" s="8"/>
      <c r="D34" s="10"/>
      <c r="E34" s="11"/>
      <c r="F34" s="1" t="str">
        <f t="shared" si="0"/>
        <v xml:space="preserve"> </v>
      </c>
      <c r="G34" s="11"/>
      <c r="H34" s="12"/>
      <c r="I34" s="5">
        <f t="shared" si="1"/>
        <v>0</v>
      </c>
      <c r="J34" s="11"/>
      <c r="K34" s="1" t="str">
        <f t="shared" si="2"/>
        <v xml:space="preserve"> </v>
      </c>
      <c r="L34" s="11"/>
      <c r="M34" s="12"/>
    </row>
    <row r="35" spans="1:13" ht="15" thickBot="1" x14ac:dyDescent="0.25">
      <c r="D35" s="14">
        <f>SUBTOTAL(109,טבלה3[מגבלת עלות טיסה])</f>
        <v>0</v>
      </c>
      <c r="E35" s="8">
        <f>SUBTOTAL(109,טבלה3[עלות טיסה בפועל])</f>
        <v>0</v>
      </c>
      <c r="F35" s="8">
        <f>SUBTOTAL(109,טבלה3[חריגה על חשבון המוסד])</f>
        <v>0</v>
      </c>
      <c r="G35" s="8"/>
      <c r="H35" s="9"/>
      <c r="I35" s="7">
        <f>SUBTOTAL(109,טבלה2[מגבלת עלות אש"ל])</f>
        <v>0</v>
      </c>
      <c r="J35" s="8">
        <f>SUBTOTAL(109,טבלה2[עלות אש"ל בפועל])</f>
        <v>0</v>
      </c>
      <c r="K35" s="8">
        <f>SUBTOTAL(109,טבלה2[חריגה על חשבון המוסד2])</f>
        <v>0</v>
      </c>
      <c r="L35" s="8">
        <f>SUBTOTAL(109,טבלה2[אסמכתא])</f>
        <v>0</v>
      </c>
      <c r="M35" s="9">
        <f>SUBTOTAL(109,טבלה2[הערות])</f>
        <v>0</v>
      </c>
    </row>
    <row r="36" spans="1:13" x14ac:dyDescent="0.2">
      <c r="D36" s="16" t="s">
        <v>21</v>
      </c>
      <c r="E36" s="16"/>
      <c r="F36" s="13">
        <f>טבלה3[[#Totals],[עלות טיסה בפועל]]-טבלה3[[#Totals],[חריגה על חשבון המוסד]]</f>
        <v>0</v>
      </c>
      <c r="I36" s="16" t="s">
        <v>21</v>
      </c>
      <c r="J36" s="16"/>
      <c r="K36" s="13">
        <f>טבלה2[[#Totals],[עלות אש"ל בפועל]]-טבלה2[[#Totals],[חריגה על חשבון המוסד2]]</f>
        <v>0</v>
      </c>
    </row>
  </sheetData>
  <sheetProtection formatCells="0" selectLockedCells="1"/>
  <mergeCells count="8">
    <mergeCell ref="F1:G1"/>
    <mergeCell ref="B1:C1"/>
    <mergeCell ref="E2:F2"/>
    <mergeCell ref="D36:E36"/>
    <mergeCell ref="I36:J36"/>
    <mergeCell ref="A3:C3"/>
    <mergeCell ref="D3:H3"/>
    <mergeCell ref="I3:M3"/>
  </mergeCells>
  <pageMargins left="0.7" right="0.7" top="0.75" bottom="0.75" header="0.3" footer="0.3"/>
  <pageSetup paperSize="9" orientation="portrait" horizontalDpi="0" verticalDpi="0" r:id="rId1"/>
  <tableParts count="3">
    <tablePart r:id="rId2"/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גיליון2!$A$2:$A$3</xm:f>
          </x14:formula1>
          <xm:sqref>D5:D34</xm:sqref>
        </x14:dataValidation>
        <x14:dataValidation type="date" allowBlank="1" showInputMessage="1" showErrorMessage="1">
          <x14:formula1>
            <xm:f>גיליון2!F1</xm:f>
          </x14:formula1>
          <x14:formula2>
            <xm:f>גיליון2!G1</xm:f>
          </x14:formula2>
          <xm:sqref>K1</xm:sqref>
        </x14:dataValidation>
        <x14:dataValidation type="date" allowBlank="1" showInputMessage="1" showErrorMessage="1">
          <x14:formula1>
            <xm:f>גיליון2!F1</xm:f>
          </x14:formula1>
          <x14:formula2>
            <xm:f>גיליון2!G1</xm:f>
          </x14:formula2>
          <xm:sqref>K2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rightToLeft="1" workbookViewId="0">
      <selection activeCell="E4" sqref="E4"/>
    </sheetView>
  </sheetViews>
  <sheetFormatPr defaultRowHeight="14.25" x14ac:dyDescent="0.2"/>
  <cols>
    <col min="1" max="1" width="10.875" bestFit="1" customWidth="1"/>
    <col min="6" max="7" width="9.875" bestFit="1" customWidth="1"/>
  </cols>
  <sheetData>
    <row r="1" spans="1:7" x14ac:dyDescent="0.2">
      <c r="A1" t="s">
        <v>12</v>
      </c>
      <c r="D1" t="s">
        <v>16</v>
      </c>
      <c r="F1" s="3">
        <v>43191</v>
      </c>
      <c r="G1" s="3">
        <v>43830</v>
      </c>
    </row>
    <row r="2" spans="1:7" x14ac:dyDescent="0.2">
      <c r="A2" s="2">
        <v>6000</v>
      </c>
    </row>
    <row r="3" spans="1:7" x14ac:dyDescent="0.2">
      <c r="A3" s="2">
        <v>2500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גיליון1</vt:lpstr>
      <vt:lpstr>גיליון2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Eliyahu Stampfer</dc:creator>
  <cp:lastModifiedBy>Eliyahu Stampfer</cp:lastModifiedBy>
  <dcterms:created xsi:type="dcterms:W3CDTF">2018-02-21T12:07:49Z</dcterms:created>
  <dcterms:modified xsi:type="dcterms:W3CDTF">2018-03-14T14:40:05Z</dcterms:modified>
</cp:coreProperties>
</file>